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uatedu-my.sharepoint.com/personal/apramos_docentes_uat_edu_mx/Documents/Documents/2020-1/UAT/Metodos_Numericos/"/>
    </mc:Choice>
  </mc:AlternateContent>
  <xr:revisionPtr revIDLastSave="126" documentId="8_{FEA2601D-1ED2-4E05-AEE9-C5538E43ACD4}" xr6:coauthVersionLast="45" xr6:coauthVersionMax="45" xr10:uidLastSave="{50CAE746-3AFF-450E-A46B-58749135B745}"/>
  <bookViews>
    <workbookView xWindow="-120" yWindow="-120" windowWidth="20730" windowHeight="11160" xr2:uid="{5A0B5BFC-48F2-4E7A-8A73-1979FD896674}"/>
  </bookViews>
  <sheets>
    <sheet name="Ejemplo1" sheetId="1" r:id="rId1"/>
    <sheet name="Ejemplo2" sheetId="2" r:id="rId2"/>
  </sheets>
  <externalReferences>
    <externalReference r:id="rId3"/>
  </externalReferences>
  <definedNames>
    <definedName name="a">[1]Hoja2!$C$14</definedName>
    <definedName name="euler">Ejemplo2!$F$3</definedName>
    <definedName name="h">Ejemplo2!$F$12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C4" i="2"/>
  <c r="C5" i="2"/>
  <c r="C6" i="2"/>
  <c r="C7" i="2"/>
  <c r="C8" i="2"/>
  <c r="C9" i="2"/>
  <c r="C10" i="2"/>
  <c r="C11" i="2"/>
  <c r="C12" i="2"/>
  <c r="C3" i="2"/>
  <c r="F3" i="2" l="1"/>
  <c r="C2" i="2" s="1"/>
  <c r="F9" i="2" s="1"/>
  <c r="F1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F10" i="2" s="1"/>
  <c r="F8" i="2" l="1"/>
  <c r="C17" i="1"/>
  <c r="B14" i="1"/>
  <c r="B4" i="1"/>
  <c r="B5" i="1" s="1"/>
  <c r="D3" i="1"/>
  <c r="C3" i="1"/>
  <c r="B3" i="1"/>
  <c r="E3" i="1" s="1"/>
  <c r="E2" i="1"/>
  <c r="D2" i="1"/>
  <c r="C2" i="1"/>
  <c r="G2" i="1" s="1"/>
  <c r="C14" i="1" s="1"/>
  <c r="D15" i="2" l="1"/>
  <c r="G3" i="1"/>
  <c r="D5" i="1"/>
  <c r="C5" i="1"/>
  <c r="G5" i="1" s="1"/>
  <c r="E5" i="1"/>
  <c r="B6" i="1"/>
  <c r="C4" i="1"/>
  <c r="G4" i="1" s="1"/>
  <c r="D4" i="1"/>
  <c r="E4" i="1"/>
  <c r="B7" i="1" l="1"/>
  <c r="E6" i="1"/>
  <c r="D6" i="1"/>
  <c r="C6" i="1"/>
  <c r="G6" i="1" s="1"/>
  <c r="D7" i="1" l="1"/>
  <c r="C7" i="1"/>
  <c r="B8" i="1"/>
  <c r="E7" i="1"/>
  <c r="E8" i="1" l="1"/>
  <c r="C8" i="1"/>
  <c r="G8" i="1" s="1"/>
  <c r="F14" i="1" s="1"/>
  <c r="D8" i="1"/>
  <c r="G7" i="1"/>
  <c r="E14" i="1" s="1"/>
  <c r="H14" i="1" s="1"/>
  <c r="J14" i="1" l="1"/>
  <c r="L14" i="1" s="1"/>
  <c r="M15" i="1" s="1"/>
</calcChain>
</file>

<file path=xl/sharedStrings.xml><?xml version="1.0" encoding="utf-8"?>
<sst xmlns="http://schemas.openxmlformats.org/spreadsheetml/2006/main" count="21" uniqueCount="17">
  <si>
    <t>n</t>
  </si>
  <si>
    <t>Xk</t>
  </si>
  <si>
    <t>X^3</t>
  </si>
  <si>
    <t>-6X^2</t>
  </si>
  <si>
    <t>+11X</t>
  </si>
  <si>
    <t>-6</t>
  </si>
  <si>
    <t>f(Xk)</t>
  </si>
  <si>
    <t>f(a)</t>
  </si>
  <si>
    <t>f(b)</t>
  </si>
  <si>
    <t>h=</t>
  </si>
  <si>
    <t>a=</t>
  </si>
  <si>
    <t>b=</t>
  </si>
  <si>
    <t>Err%</t>
  </si>
  <si>
    <t>euler=</t>
  </si>
  <si>
    <t>f(a)=</t>
  </si>
  <si>
    <t>f(b)=</t>
  </si>
  <si>
    <t>h/2=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</si>
</sst>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8" fillId="0" borderId="0" xfId="0" applyNumberFormat="1" applyFont="1"/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329869</xdr:colOff>
      <xdr:row>9</xdr:row>
      <xdr:rowOff>53327</xdr:rowOff>
    </xdr:from>
    <xdr:to>
      <xdr:col>12</xdr:col>
      <xdr:colOff>323020</xdr:colOff>
      <xdr:row>12</xdr:row>
      <xdr:rowOff>178582</xdr:rowOff>
    </xdr:to>
    <xdr:pic>
      <xdr:nvPicPr>
        <xdr:cNvPr id="2" name="Picture 2" descr="hoja de excel">
          <a:extLst>
            <a:ext uri="{FF2B5EF4-FFF2-40B4-BE49-F238E27FC236}">
              <a16:creationId xmlns:a16="http://schemas.microsoft.com/office/drawing/2014/main" id="{86C11170-D931-4375-963C-E06519ED15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7" t="80470" b="8137"/>
        <a:stretch/>
      </xdr:blipFill>
      <xdr:spPr bwMode="auto">
        <a:xfrm>
          <a:off x="1091869" y="1948802"/>
          <a:ext cx="9184776" cy="696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228315</xdr:colOff>
      <xdr:row>0</xdr:row>
      <xdr:rowOff>112357</xdr:rowOff>
    </xdr:from>
    <xdr:to>
      <xdr:col>14</xdr:col>
      <xdr:colOff>75182</xdr:colOff>
      <xdr:row>8</xdr:row>
      <xdr:rowOff>162913</xdr:rowOff>
    </xdr:to>
    <xdr:sp macro="" textlink="">
      <xdr:nvSpPr>
        <xdr:cNvPr id="3" name="2 Marcador de contenido">
          <a:extLst>
            <a:ext uri="{FF2B5EF4-FFF2-40B4-BE49-F238E27FC236}">
              <a16:creationId xmlns:a16="http://schemas.microsoft.com/office/drawing/2014/main" id="{73CECA02-F26C-4457-87C3-7D81E43FBC61}"/>
            </a:ext>
          </a:extLst>
        </xdr:cNvPr>
        <xdr:cNvSpPr>
          <a:spLocks noGrp="1"/>
        </xdr:cNvSpPr>
      </xdr:nvSpPr>
      <xdr:spPr bwMode="auto">
        <a:xfrm>
          <a:off x="6324315" y="112357"/>
          <a:ext cx="5228492" cy="175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32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742950" indent="-28575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800"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400">
              <a:solidFill>
                <a:schemeClr val="tx1"/>
              </a:solidFill>
              <a:latin typeface="Arial Narrow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Arial Narrow" pitchFamily="34" charset="0"/>
            </a:defRPr>
          </a:lvl5pPr>
          <a:lvl6pPr marL="25146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pPr marL="0" indent="0">
            <a:buNone/>
          </a:pPr>
          <a:r>
            <a:rPr lang="es-MX" sz="1600" b="1"/>
            <a:t>Ejemplo 2</a:t>
          </a:r>
          <a:endParaRPr lang="es-MX" sz="1600"/>
        </a:p>
        <a:p>
          <a:pPr marL="0" indent="0">
            <a:buNone/>
          </a:pPr>
          <a:r>
            <a:rPr lang="es-MX" sz="1600"/>
            <a:t>Calcular la integral de </a:t>
          </a:r>
          <a:r>
            <a:rPr lang="es-MX" sz="1800" b="1" i="1"/>
            <a:t>f</a:t>
          </a:r>
          <a:r>
            <a:rPr lang="es-MX" sz="1800" b="1"/>
            <a:t>(</a:t>
          </a:r>
          <a:r>
            <a:rPr lang="es-MX" sz="1800" b="1" i="1"/>
            <a:t>x</a:t>
          </a:r>
          <a:r>
            <a:rPr lang="es-MX" sz="1800" b="1"/>
            <a:t>)=</a:t>
          </a:r>
          <a:r>
            <a:rPr lang="es-MX" sz="1800" b="1" i="1"/>
            <a:t>x</a:t>
          </a:r>
          <a:r>
            <a:rPr lang="es-MX" sz="1800" b="1" baseline="30000"/>
            <a:t>3</a:t>
          </a:r>
          <a:r>
            <a:rPr lang="es-MX" sz="1800" b="1"/>
            <a:t>−6</a:t>
          </a:r>
          <a:r>
            <a:rPr lang="es-MX" sz="1800" b="1" i="1"/>
            <a:t>x</a:t>
          </a:r>
          <a:r>
            <a:rPr lang="es-MX" sz="1800" b="1" baseline="30000"/>
            <a:t>2</a:t>
          </a:r>
          <a:r>
            <a:rPr lang="es-MX" sz="1800" b="1"/>
            <a:t>+11</a:t>
          </a:r>
          <a:r>
            <a:rPr lang="es-MX" sz="1800" b="1" i="1"/>
            <a:t>x</a:t>
          </a:r>
          <a:r>
            <a:rPr lang="es-MX" sz="1800" b="1"/>
            <a:t>−6</a:t>
          </a:r>
          <a:r>
            <a:rPr lang="es-MX" sz="1600"/>
            <a:t>, en el intervalo </a:t>
          </a:r>
          <a:r>
            <a:rPr lang="es-MX" sz="1800" b="1"/>
            <a:t>[1.3, 1.8] </a:t>
          </a:r>
          <a:r>
            <a:rPr lang="es-MX" sz="1600"/>
            <a:t>aplicando la regla del trapecio compuesta. Haga </a:t>
          </a:r>
          <a:r>
            <a:rPr lang="es-MX" sz="1600" b="1"/>
            <a:t>6 subintervalos </a:t>
          </a:r>
          <a:r>
            <a:rPr lang="es-MX" sz="1600"/>
            <a:t>de igual longitud.</a:t>
          </a:r>
        </a:p>
      </xdr:txBody>
    </xdr:sp>
    <xdr:clientData/>
  </xdr:twoCellAnchor>
  <xdr:twoCellAnchor editAs="oneCell">
    <xdr:from>
      <xdr:col>3</xdr:col>
      <xdr:colOff>641416</xdr:colOff>
      <xdr:row>14</xdr:row>
      <xdr:rowOff>106662</xdr:rowOff>
    </xdr:from>
    <xdr:to>
      <xdr:col>10</xdr:col>
      <xdr:colOff>644864</xdr:colOff>
      <xdr:row>17</xdr:row>
      <xdr:rowOff>45267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5BE9E05-188E-4328-AC27-DE435EF900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CFE6F4"/>
            </a:clrFrom>
            <a:clrTo>
              <a:srgbClr val="CFE6F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27416" y="3059412"/>
          <a:ext cx="5337448" cy="652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24847</xdr:colOff>
      <xdr:row>2</xdr:row>
      <xdr:rowOff>103023</xdr:rowOff>
    </xdr:from>
    <xdr:to>
      <xdr:col>8</xdr:col>
      <xdr:colOff>66261</xdr:colOff>
      <xdr:row>6</xdr:row>
      <xdr:rowOff>4647</xdr:rowOff>
    </xdr:to>
    <xdr:pic>
      <xdr:nvPicPr>
        <xdr:cNvPr id="5" name="Picture 2" descr="hoja de excel">
          <a:extLst>
            <a:ext uri="{FF2B5EF4-FFF2-40B4-BE49-F238E27FC236}">
              <a16:creationId xmlns:a16="http://schemas.microsoft.com/office/drawing/2014/main" id="{76DCA2AF-89E4-46C7-9B9A-84D7D28A47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80470" r="64715" b="8137"/>
        <a:stretch/>
      </xdr:blipFill>
      <xdr:spPr bwMode="auto">
        <a:xfrm>
          <a:off x="5358847" y="588798"/>
          <a:ext cx="803414" cy="701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12</xdr:row>
      <xdr:rowOff>161925</xdr:rowOff>
    </xdr:from>
    <xdr:to>
      <xdr:col>2</xdr:col>
      <xdr:colOff>752475</xdr:colOff>
      <xdr:row>16</xdr:row>
      <xdr:rowOff>3209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E6375A0-DED6-4473-A4A6-075C8F2CF7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CFE6F4"/>
            </a:clrFrom>
            <a:clrTo>
              <a:srgbClr val="CFE6F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090"/>
        <a:stretch/>
      </xdr:blipFill>
      <xdr:spPr bwMode="auto">
        <a:xfrm>
          <a:off x="733425" y="2943225"/>
          <a:ext cx="1543050" cy="6509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619126</xdr:colOff>
      <xdr:row>0</xdr:row>
      <xdr:rowOff>104775</xdr:rowOff>
    </xdr:from>
    <xdr:to>
      <xdr:col>14</xdr:col>
      <xdr:colOff>314326</xdr:colOff>
      <xdr:row>20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E5DFFC-5596-4E1E-A0AB-42861BC2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6" y="104775"/>
          <a:ext cx="5791200" cy="434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342899</xdr:colOff>
      <xdr:row>9</xdr:row>
      <xdr:rowOff>257175</xdr:rowOff>
    </xdr:from>
    <xdr:to>
      <xdr:col>4</xdr:col>
      <xdr:colOff>647700</xdr:colOff>
      <xdr:row>11</xdr:row>
      <xdr:rowOff>55206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1C7F495-146A-4432-99DF-EC165FF427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CFE6F4"/>
            </a:clrFrom>
            <a:clrTo>
              <a:srgbClr val="CFE6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60" r="16304"/>
        <a:stretch/>
      </xdr:blipFill>
      <xdr:spPr bwMode="auto">
        <a:xfrm>
          <a:off x="2628899" y="2124075"/>
          <a:ext cx="1200151" cy="4457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400050</xdr:colOff>
      <xdr:row>14</xdr:row>
      <xdr:rowOff>85725</xdr:rowOff>
    </xdr:from>
    <xdr:to>
      <xdr:col>13</xdr:col>
      <xdr:colOff>403498</xdr:colOff>
      <xdr:row>17</xdr:row>
      <xdr:rowOff>117509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4AA3F95F-BE6D-4C0B-BE2B-77FCA8177C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CFE6F4"/>
            </a:clrFrom>
            <a:clrTo>
              <a:srgbClr val="CFE6F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96050" y="3248025"/>
          <a:ext cx="5337448" cy="6509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pramos_docentes_uat_edu_mx/Documents/Documents/2019-3/UAT/Metodos_Numericos/Regla_Trapecio_Aumen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14">
          <cell r="C1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060E-3FC9-468C-B3B7-FA762F4BDC8D}">
  <dimension ref="A1:M19"/>
  <sheetViews>
    <sheetView tabSelected="1" zoomScale="115" zoomScaleNormal="115" workbookViewId="0">
      <selection sqref="A1:G1"/>
    </sheetView>
  </sheetViews>
  <sheetFormatPr baseColWidth="10" defaultRowHeight="15" x14ac:dyDescent="0.25"/>
  <cols>
    <col min="7" max="7" width="11.42578125" style="13"/>
    <col min="12" max="12" width="23.5703125" customWidth="1"/>
  </cols>
  <sheetData>
    <row r="1" spans="1:13" ht="21.75" thickBot="1" x14ac:dyDescent="0.4">
      <c r="A1" s="24" t="s">
        <v>0</v>
      </c>
      <c r="B1" s="24" t="s">
        <v>1</v>
      </c>
      <c r="C1" s="25" t="s">
        <v>2</v>
      </c>
      <c r="D1" s="26" t="s">
        <v>3</v>
      </c>
      <c r="E1" s="25" t="s">
        <v>4</v>
      </c>
      <c r="F1" s="25" t="s">
        <v>5</v>
      </c>
      <c r="G1" s="24" t="s">
        <v>6</v>
      </c>
      <c r="H1" s="1"/>
      <c r="I1" s="1"/>
      <c r="J1" s="1"/>
      <c r="K1" s="1"/>
    </row>
    <row r="2" spans="1:13" ht="16.5" thickBot="1" x14ac:dyDescent="0.3">
      <c r="A2" s="2">
        <v>0</v>
      </c>
      <c r="B2" s="2">
        <v>1.3</v>
      </c>
      <c r="C2" s="3">
        <f>B2^3</f>
        <v>2.1970000000000005</v>
      </c>
      <c r="D2" s="3">
        <f>-6*B2^2</f>
        <v>-10.14</v>
      </c>
      <c r="E2" s="3">
        <f>11*B2</f>
        <v>14.3</v>
      </c>
      <c r="F2" s="3">
        <v>-6</v>
      </c>
      <c r="G2" s="4">
        <f>SUM(C2:F2)</f>
        <v>0.35700000000000109</v>
      </c>
      <c r="H2" s="5" t="s">
        <v>7</v>
      </c>
    </row>
    <row r="3" spans="1:13" ht="15.75" x14ac:dyDescent="0.25">
      <c r="A3" s="2">
        <v>1</v>
      </c>
      <c r="B3" s="2">
        <f t="shared" ref="B3:B8" si="0">B2+$C$17</f>
        <v>1.3833333333333333</v>
      </c>
      <c r="C3" s="3">
        <f t="shared" ref="C3:C8" si="1">B3^3</f>
        <v>2.6471620370370368</v>
      </c>
      <c r="D3" s="3">
        <f t="shared" ref="D3:D8" si="2">-6*B3^2</f>
        <v>-11.481666666666666</v>
      </c>
      <c r="E3" s="3">
        <f t="shared" ref="E3:E8" si="3">11*B3</f>
        <v>15.216666666666667</v>
      </c>
      <c r="F3" s="6">
        <v>-6</v>
      </c>
      <c r="G3" s="7">
        <f t="shared" ref="G3:G8" si="4">SUM(C3:F3)</f>
        <v>0.38216203703703755</v>
      </c>
      <c r="H3" s="8"/>
    </row>
    <row r="4" spans="1:13" ht="15.75" x14ac:dyDescent="0.25">
      <c r="A4" s="2">
        <v>2</v>
      </c>
      <c r="B4" s="2">
        <f t="shared" si="0"/>
        <v>1.4666666666666666</v>
      </c>
      <c r="C4" s="3">
        <f t="shared" si="1"/>
        <v>3.1549629629629621</v>
      </c>
      <c r="D4" s="3">
        <f t="shared" si="2"/>
        <v>-12.906666666666665</v>
      </c>
      <c r="E4" s="3">
        <f t="shared" si="3"/>
        <v>16.133333333333333</v>
      </c>
      <c r="F4" s="6">
        <v>-6</v>
      </c>
      <c r="G4" s="9">
        <f t="shared" si="4"/>
        <v>0.38162962962963043</v>
      </c>
      <c r="H4" s="8"/>
    </row>
    <row r="5" spans="1:13" ht="15.75" x14ac:dyDescent="0.25">
      <c r="A5" s="2">
        <v>3</v>
      </c>
      <c r="B5" s="2">
        <f t="shared" si="0"/>
        <v>1.5499999999999998</v>
      </c>
      <c r="C5" s="3">
        <f t="shared" si="1"/>
        <v>3.7238749999999987</v>
      </c>
      <c r="D5" s="3">
        <f t="shared" si="2"/>
        <v>-14.414999999999996</v>
      </c>
      <c r="E5" s="3">
        <f t="shared" si="3"/>
        <v>17.049999999999997</v>
      </c>
      <c r="F5" s="6">
        <v>-6</v>
      </c>
      <c r="G5" s="9">
        <f t="shared" si="4"/>
        <v>0.35887500000000117</v>
      </c>
      <c r="H5" s="8"/>
    </row>
    <row r="6" spans="1:13" ht="15.75" x14ac:dyDescent="0.25">
      <c r="A6" s="2">
        <v>4</v>
      </c>
      <c r="B6" s="2">
        <f t="shared" si="0"/>
        <v>1.6333333333333331</v>
      </c>
      <c r="C6" s="3">
        <f t="shared" si="1"/>
        <v>4.3573703703703686</v>
      </c>
      <c r="D6" s="3">
        <f t="shared" si="2"/>
        <v>-16.006666666666661</v>
      </c>
      <c r="E6" s="3">
        <f t="shared" si="3"/>
        <v>17.966666666666665</v>
      </c>
      <c r="F6" s="6">
        <v>-6</v>
      </c>
      <c r="G6" s="9">
        <f t="shared" si="4"/>
        <v>0.31737037037037297</v>
      </c>
      <c r="H6" s="8"/>
    </row>
    <row r="7" spans="1:13" ht="16.5" thickBot="1" x14ac:dyDescent="0.3">
      <c r="A7" s="2">
        <v>5</v>
      </c>
      <c r="B7" s="2">
        <f t="shared" si="0"/>
        <v>1.7166666666666663</v>
      </c>
      <c r="C7" s="3">
        <f t="shared" si="1"/>
        <v>5.0589212962962931</v>
      </c>
      <c r="D7" s="3">
        <f t="shared" si="2"/>
        <v>-17.681666666666658</v>
      </c>
      <c r="E7" s="3">
        <f t="shared" si="3"/>
        <v>18.883333333333329</v>
      </c>
      <c r="F7" s="6">
        <v>-6</v>
      </c>
      <c r="G7" s="10">
        <f t="shared" si="4"/>
        <v>0.26058796296296549</v>
      </c>
      <c r="H7" s="8"/>
    </row>
    <row r="8" spans="1:13" ht="16.5" thickBot="1" x14ac:dyDescent="0.3">
      <c r="A8" s="2">
        <v>6</v>
      </c>
      <c r="B8" s="2">
        <f t="shared" si="0"/>
        <v>1.7999999999999996</v>
      </c>
      <c r="C8" s="3">
        <f t="shared" si="1"/>
        <v>5.8319999999999963</v>
      </c>
      <c r="D8" s="3">
        <f t="shared" si="2"/>
        <v>-19.439999999999991</v>
      </c>
      <c r="E8" s="3">
        <f t="shared" si="3"/>
        <v>19.799999999999997</v>
      </c>
      <c r="F8" s="3">
        <v>-6</v>
      </c>
      <c r="G8" s="11">
        <f t="shared" si="4"/>
        <v>0.19200000000000372</v>
      </c>
      <c r="H8" s="5" t="s">
        <v>8</v>
      </c>
    </row>
    <row r="14" spans="1:13" ht="23.25" x14ac:dyDescent="0.35">
      <c r="B14">
        <f>C17/2</f>
        <v>4.1666666666666664E-2</v>
      </c>
      <c r="C14" s="12">
        <f>G2</f>
        <v>0.35700000000000109</v>
      </c>
      <c r="E14">
        <f>SUM(G3:G7)</f>
        <v>1.7006250000000076</v>
      </c>
      <c r="F14" s="12">
        <f>G8</f>
        <v>0.19200000000000372</v>
      </c>
      <c r="H14" s="12">
        <f>E14*2</f>
        <v>3.4012500000000152</v>
      </c>
      <c r="J14">
        <f>C14+H14+F14</f>
        <v>3.95025000000002</v>
      </c>
      <c r="L14" s="14">
        <f>J14*B14</f>
        <v>0.16459375000000082</v>
      </c>
      <c r="M14" s="17" t="s">
        <v>12</v>
      </c>
    </row>
    <row r="15" spans="1:13" x14ac:dyDescent="0.25">
      <c r="M15" s="18">
        <f>ABS((L14-L16)/L14)</f>
        <v>4.7465350294235023E-3</v>
      </c>
    </row>
    <row r="16" spans="1:13" ht="26.25" x14ac:dyDescent="0.4">
      <c r="L16" s="16">
        <v>0.16537499999999999</v>
      </c>
    </row>
    <row r="17" spans="2:3" x14ac:dyDescent="0.25">
      <c r="B17" s="15" t="s">
        <v>9</v>
      </c>
      <c r="C17">
        <f>(C19-C18)/6</f>
        <v>8.3333333333333329E-2</v>
      </c>
    </row>
    <row r="18" spans="2:3" x14ac:dyDescent="0.25">
      <c r="B18" s="15" t="s">
        <v>10</v>
      </c>
      <c r="C18">
        <v>1.3</v>
      </c>
    </row>
    <row r="19" spans="2:3" x14ac:dyDescent="0.25">
      <c r="B19" s="15" t="s">
        <v>11</v>
      </c>
      <c r="C19">
        <v>1.8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B89A-80E9-4A6A-919B-B68C2D2232CB}">
  <dimension ref="A1:F17"/>
  <sheetViews>
    <sheetView workbookViewId="0">
      <selection activeCell="C1" sqref="C1"/>
    </sheetView>
  </sheetViews>
  <sheetFormatPr baseColWidth="10" defaultRowHeight="15" x14ac:dyDescent="0.25"/>
  <cols>
    <col min="1" max="3" width="11.42578125" style="13"/>
    <col min="4" max="4" width="13.42578125" style="13" bestFit="1" customWidth="1"/>
    <col min="5" max="5" width="11.42578125" style="13"/>
  </cols>
  <sheetData>
    <row r="1" spans="1:6" x14ac:dyDescent="0.25">
      <c r="A1" s="17" t="s">
        <v>0</v>
      </c>
      <c r="B1" s="17" t="s">
        <v>1</v>
      </c>
      <c r="C1" s="17" t="s">
        <v>6</v>
      </c>
    </row>
    <row r="2" spans="1:6" x14ac:dyDescent="0.25">
      <c r="A2" s="2">
        <v>0</v>
      </c>
      <c r="B2" s="2">
        <v>0</v>
      </c>
      <c r="C2" s="21">
        <f>euler^(B2)^2</f>
        <v>1</v>
      </c>
    </row>
    <row r="3" spans="1:6" ht="21" x14ac:dyDescent="0.35">
      <c r="A3" s="2">
        <v>1</v>
      </c>
      <c r="B3" s="2">
        <f t="shared" ref="B3:B12" si="0">B2+h</f>
        <v>0.1</v>
      </c>
      <c r="C3" s="22">
        <f t="shared" ref="C3:C12" si="1">euler^(B3^2)</f>
        <v>1.0100501670841679</v>
      </c>
      <c r="E3" s="19" t="s">
        <v>13</v>
      </c>
      <c r="F3">
        <f>EXP(1)</f>
        <v>2.7182818284590451</v>
      </c>
    </row>
    <row r="4" spans="1:6" x14ac:dyDescent="0.25">
      <c r="A4" s="2">
        <v>2</v>
      </c>
      <c r="B4" s="2">
        <f t="shared" si="0"/>
        <v>0.2</v>
      </c>
      <c r="C4" s="22">
        <f t="shared" si="1"/>
        <v>1.0408107741923882</v>
      </c>
    </row>
    <row r="5" spans="1:6" x14ac:dyDescent="0.25">
      <c r="A5" s="2">
        <v>3</v>
      </c>
      <c r="B5" s="2">
        <f t="shared" si="0"/>
        <v>0.30000000000000004</v>
      </c>
      <c r="C5" s="22">
        <f t="shared" si="1"/>
        <v>1.0941742837052104</v>
      </c>
    </row>
    <row r="6" spans="1:6" x14ac:dyDescent="0.25">
      <c r="A6" s="2">
        <v>4</v>
      </c>
      <c r="B6" s="2">
        <f t="shared" si="0"/>
        <v>0.4</v>
      </c>
      <c r="C6" s="22">
        <f t="shared" si="1"/>
        <v>1.1735108709918103</v>
      </c>
    </row>
    <row r="7" spans="1:6" x14ac:dyDescent="0.25">
      <c r="A7" s="2">
        <v>5</v>
      </c>
      <c r="B7" s="2">
        <f t="shared" si="0"/>
        <v>0.5</v>
      </c>
      <c r="C7" s="22">
        <f t="shared" si="1"/>
        <v>1.2840254166877414</v>
      </c>
    </row>
    <row r="8" spans="1:6" ht="21" x14ac:dyDescent="0.35">
      <c r="A8" s="2">
        <v>6</v>
      </c>
      <c r="B8" s="2">
        <f t="shared" si="0"/>
        <v>0.6</v>
      </c>
      <c r="C8" s="22">
        <f t="shared" si="1"/>
        <v>1.4333294145603401</v>
      </c>
      <c r="E8" s="19" t="s">
        <v>16</v>
      </c>
      <c r="F8" s="20">
        <f>h/2</f>
        <v>0.05</v>
      </c>
    </row>
    <row r="9" spans="1:6" ht="21" x14ac:dyDescent="0.35">
      <c r="A9" s="2">
        <v>7</v>
      </c>
      <c r="B9" s="2">
        <f t="shared" si="0"/>
        <v>0.7</v>
      </c>
      <c r="C9" s="22">
        <f t="shared" si="1"/>
        <v>1.6323162199553789</v>
      </c>
      <c r="E9" s="19" t="s">
        <v>14</v>
      </c>
      <c r="F9" s="20">
        <f>C2</f>
        <v>1</v>
      </c>
    </row>
    <row r="10" spans="1:6" ht="21" x14ac:dyDescent="0.35">
      <c r="A10" s="2">
        <v>8</v>
      </c>
      <c r="B10" s="2">
        <f t="shared" si="0"/>
        <v>0.79999999999999993</v>
      </c>
      <c r="C10" s="22">
        <f t="shared" si="1"/>
        <v>1.8964808793049512</v>
      </c>
      <c r="E10" s="19" t="s">
        <v>15</v>
      </c>
      <c r="F10" s="20">
        <f>C12</f>
        <v>2.7182818284590446</v>
      </c>
    </row>
    <row r="11" spans="1:6" ht="30" customHeight="1" x14ac:dyDescent="0.35">
      <c r="A11" s="2">
        <v>9</v>
      </c>
      <c r="B11" s="2">
        <f t="shared" si="0"/>
        <v>0.89999999999999991</v>
      </c>
      <c r="C11" s="22">
        <f t="shared" si="1"/>
        <v>2.2479079866764708</v>
      </c>
      <c r="F11" s="20">
        <f>SUM(C3:C11)*2</f>
        <v>25.625212026316923</v>
      </c>
    </row>
    <row r="12" spans="1:6" ht="21" x14ac:dyDescent="0.35">
      <c r="A12" s="2">
        <v>10</v>
      </c>
      <c r="B12" s="2">
        <f t="shared" si="0"/>
        <v>0.99999999999999989</v>
      </c>
      <c r="C12" s="21">
        <f t="shared" si="1"/>
        <v>2.7182818284590446</v>
      </c>
      <c r="E12" s="19" t="s">
        <v>9</v>
      </c>
      <c r="F12" s="20">
        <f>(1-0)/10</f>
        <v>0.1</v>
      </c>
    </row>
    <row r="13" spans="1:6" x14ac:dyDescent="0.25">
      <c r="D13"/>
      <c r="E13"/>
    </row>
    <row r="14" spans="1:6" x14ac:dyDescent="0.25">
      <c r="D14"/>
      <c r="E14"/>
    </row>
    <row r="15" spans="1:6" ht="18.75" x14ac:dyDescent="0.3">
      <c r="D15" s="23">
        <f>F8*(F9+F11+F10)</f>
        <v>1.4671746927387985</v>
      </c>
    </row>
    <row r="17" spans="4:4" x14ac:dyDescent="0.25">
      <c r="D17" s="13">
        <v>1.4626517459099999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6E12249DD6840888323BB09326B10" ma:contentTypeVersion="13" ma:contentTypeDescription="Create a new document." ma:contentTypeScope="" ma:versionID="80d13caa4b1e2596a057af4c9901a3ee">
  <xsd:schema xmlns:xsd="http://www.w3.org/2001/XMLSchema" xmlns:xs="http://www.w3.org/2001/XMLSchema" xmlns:p="http://schemas.microsoft.com/office/2006/metadata/properties" xmlns:ns3="3da7cd09-09ee-4a27-81e0-0910adb15700" xmlns:ns4="710ec87c-ad2c-4a57-901f-5f1b3c24a62f" targetNamespace="http://schemas.microsoft.com/office/2006/metadata/properties" ma:root="true" ma:fieldsID="ce82204efcc93f4b5b91dfe4f18efe0b" ns3:_="" ns4:_="">
    <xsd:import namespace="3da7cd09-09ee-4a27-81e0-0910adb15700"/>
    <xsd:import namespace="710ec87c-ad2c-4a57-901f-5f1b3c24a6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cd09-09ee-4a27-81e0-0910adb15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ec87c-ad2c-4a57-901f-5f1b3c24a62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36BF0-71C2-4BF0-9355-177DB6A845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3A5BF-4D70-470A-9626-41683527B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E27155-0B78-426B-A2BB-32B0B699D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7cd09-09ee-4a27-81e0-0910adb15700"/>
    <ds:schemaRef ds:uri="710ec87c-ad2c-4a57-901f-5f1b3c24a6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Ejemplo1</vt:lpstr>
      <vt:lpstr>Ejemplo2</vt:lpstr>
      <vt:lpstr>euler</vt:lpstr>
      <vt:lpstr>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Peña Ramos Alfredo</cp:lastModifiedBy>
  <dcterms:created xsi:type="dcterms:W3CDTF">2020-05-05T19:33:44Z</dcterms:created>
  <dcterms:modified xsi:type="dcterms:W3CDTF">2020-05-07T12:32:06Z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0x010100CAE6E12249DD6840888323BB09326B10</vt:lpwstr>
  </property>
</Properties>
</file>