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umnosuatedu-my.sharepoint.com/personal/apramos_docentes_uat_edu_mx/Documents/Desktop/"/>
    </mc:Choice>
  </mc:AlternateContent>
  <xr:revisionPtr revIDLastSave="6" documentId="114_{DEF752BA-1EF7-481B-8F3F-90C08F54262C}" xr6:coauthVersionLast="45" xr6:coauthVersionMax="45" xr10:uidLastSave="{130FE233-383E-47EF-B9D6-C3B49F30D103}"/>
  <bookViews>
    <workbookView xWindow="-120" yWindow="-120" windowWidth="20730" windowHeight="11160" xr2:uid="{7C4F5588-9D49-4B14-B09C-6C3A4498B4D2}"/>
  </bookViews>
  <sheets>
    <sheet name="Hoja1" sheetId="1" r:id="rId1"/>
  </sheets>
  <definedNames>
    <definedName name="euler">Hoja1!$I$6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" l="1"/>
  <c r="K6" i="1"/>
  <c r="K10" i="1"/>
  <c r="I6" i="1"/>
  <c r="K3" i="1"/>
  <c r="J4" i="1"/>
  <c r="J3" i="1"/>
  <c r="H14" i="1"/>
  <c r="H12" i="1"/>
  <c r="H10" i="1"/>
  <c r="E10" i="1"/>
  <c r="E3" i="1"/>
  <c r="E4" i="1"/>
  <c r="E5" i="1"/>
  <c r="E6" i="1"/>
  <c r="E7" i="1"/>
  <c r="E8" i="1"/>
  <c r="E9" i="1"/>
  <c r="E2" i="1"/>
  <c r="D10" i="1"/>
  <c r="D3" i="1"/>
  <c r="D4" i="1"/>
  <c r="D5" i="1"/>
  <c r="D6" i="1"/>
  <c r="D7" i="1"/>
  <c r="D8" i="1"/>
  <c r="D9" i="1"/>
  <c r="D2" i="1"/>
  <c r="C10" i="1"/>
  <c r="C3" i="1"/>
  <c r="C4" i="1"/>
  <c r="C5" i="1"/>
  <c r="C6" i="1"/>
  <c r="C7" i="1"/>
  <c r="C8" i="1"/>
  <c r="C9" i="1"/>
  <c r="C2" i="1"/>
  <c r="B10" i="1"/>
  <c r="A10" i="1"/>
</calcChain>
</file>

<file path=xl/sharedStrings.xml><?xml version="1.0" encoding="utf-8"?>
<sst xmlns="http://schemas.openxmlformats.org/spreadsheetml/2006/main" count="7" uniqueCount="7">
  <si>
    <t>x</t>
  </si>
  <si>
    <t>y</t>
  </si>
  <si>
    <t>ln(y)</t>
  </si>
  <si>
    <r>
      <t>x</t>
    </r>
    <r>
      <rPr>
        <b/>
        <vertAlign val="superscript"/>
        <sz val="11"/>
        <color rgb="FF222222"/>
        <rFont val="Arial"/>
        <family val="2"/>
      </rPr>
      <t>2</t>
    </r>
  </si>
  <si>
    <t>x ln(y)</t>
  </si>
  <si>
    <t>media_X</t>
  </si>
  <si>
    <t>euler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</si>
</sst>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22222"/>
      <name val="Arial"/>
      <family val="2"/>
    </font>
    <font>
      <b/>
      <vertAlign val="superscript"/>
      <sz val="11"/>
      <color rgb="FF222222"/>
      <name val="Arial"/>
      <family val="2"/>
    </font>
    <font>
      <sz val="11"/>
      <color rgb="FF222222"/>
      <name val="Arial"/>
      <family val="2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2" xfId="0" applyFill="1" applyBorder="1"/>
    <xf numFmtId="165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4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/>
    <xf numFmtId="0" fontId="6" fillId="2" borderId="0" xfId="0" applyFont="1" applyFill="1"/>
    <xf numFmtId="0" fontId="6" fillId="2" borderId="2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Ajuste de Curva</a:t>
            </a:r>
            <a:r>
              <a:rPr lang="es-MX" b="1" baseline="0"/>
              <a:t> Exponencial</a:t>
            </a:r>
          </a:p>
        </c:rich>
      </c:tx>
      <c:layout>
        <c:manualLayout>
          <c:xMode val="edge"/>
          <c:yMode val="edge"/>
          <c:x val="0.42303065629807102"/>
          <c:y val="4.55616899241595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1"/>
            <c:trendlineLbl>
              <c:layout>
                <c:manualLayout>
                  <c:x val="-0.48211486549309318"/>
                  <c:y val="-0.2540104705394717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Hoja1!$A$2:$A$9</c:f>
              <c:numCache>
                <c:formatCode>General</c:formatCode>
                <c:ptCount val="8"/>
                <c:pt idx="0">
                  <c:v>1</c:v>
                </c:pt>
                <c:pt idx="1">
                  <c:v>1.2</c:v>
                </c:pt>
                <c:pt idx="2">
                  <c:v>1.5</c:v>
                </c:pt>
                <c:pt idx="3">
                  <c:v>2</c:v>
                </c:pt>
                <c:pt idx="4">
                  <c:v>3</c:v>
                </c:pt>
                <c:pt idx="5">
                  <c:v>3.7</c:v>
                </c:pt>
                <c:pt idx="6">
                  <c:v>4</c:v>
                </c:pt>
                <c:pt idx="7">
                  <c:v>4.5</c:v>
                </c:pt>
              </c:numCache>
            </c:numRef>
          </c:xVal>
          <c:yVal>
            <c:numRef>
              <c:f>Hoja1!$B$2:$B$9</c:f>
              <c:numCache>
                <c:formatCode>General</c:formatCode>
                <c:ptCount val="8"/>
                <c:pt idx="0">
                  <c:v>3</c:v>
                </c:pt>
                <c:pt idx="1">
                  <c:v>3.4</c:v>
                </c:pt>
                <c:pt idx="2">
                  <c:v>5</c:v>
                </c:pt>
                <c:pt idx="3">
                  <c:v>2</c:v>
                </c:pt>
                <c:pt idx="4">
                  <c:v>4.0999999999999996</c:v>
                </c:pt>
                <c:pt idx="5">
                  <c:v>5</c:v>
                </c:pt>
                <c:pt idx="6">
                  <c:v>7</c:v>
                </c:pt>
                <c:pt idx="7">
                  <c:v>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28-43E5-85E1-0935C8BCD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5244080"/>
        <c:axId val="2107769472"/>
      </c:scatterChart>
      <c:valAx>
        <c:axId val="995244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07769472"/>
        <c:crosses val="autoZero"/>
        <c:crossBetween val="midCat"/>
      </c:valAx>
      <c:valAx>
        <c:axId val="210776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5244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1</xdr:row>
      <xdr:rowOff>27815</xdr:rowOff>
    </xdr:from>
    <xdr:to>
      <xdr:col>5</xdr:col>
      <xdr:colOff>675600</xdr:colOff>
      <xdr:row>3</xdr:row>
      <xdr:rowOff>119043</xdr:rowOff>
    </xdr:to>
    <xdr:sp macro="" textlink="">
      <xdr:nvSpPr>
        <xdr:cNvPr id="2" name="17 CuadroTexto">
          <a:extLst>
            <a:ext uri="{FF2B5EF4-FFF2-40B4-BE49-F238E27FC236}">
              <a16:creationId xmlns:a16="http://schemas.microsoft.com/office/drawing/2014/main" id="{FC29D321-765F-42CB-888C-EA1C21DDFF62}"/>
            </a:ext>
          </a:extLst>
        </xdr:cNvPr>
        <xdr:cNvSpPr txBox="1"/>
      </xdr:nvSpPr>
      <xdr:spPr>
        <a:xfrm>
          <a:off x="4095750" y="257729"/>
          <a:ext cx="389850" cy="56419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r>
            <a:rPr lang="es-MX" sz="3200" b="1" i="1"/>
            <a:t>b</a:t>
          </a:r>
        </a:p>
      </xdr:txBody>
    </xdr:sp>
    <xdr:clientData/>
  </xdr:twoCellAnchor>
  <xdr:twoCellAnchor editAs="oneCell">
    <xdr:from>
      <xdr:col>5</xdr:col>
      <xdr:colOff>682210</xdr:colOff>
      <xdr:row>1</xdr:row>
      <xdr:rowOff>46189</xdr:rowOff>
    </xdr:from>
    <xdr:to>
      <xdr:col>8</xdr:col>
      <xdr:colOff>335141</xdr:colOff>
      <xdr:row>3</xdr:row>
      <xdr:rowOff>182920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F1A5E17-3700-4EF2-A386-9575B2F1DE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492210" y="276103"/>
          <a:ext cx="1938931" cy="610708"/>
        </a:xfrm>
        <a:prstGeom prst="rect">
          <a:avLst/>
        </a:prstGeom>
      </xdr:spPr>
    </xdr:pic>
    <xdr:clientData/>
  </xdr:twoCellAnchor>
  <xdr:twoCellAnchor editAs="oneCell">
    <xdr:from>
      <xdr:col>0</xdr:col>
      <xdr:colOff>89297</xdr:colOff>
      <xdr:row>10</xdr:row>
      <xdr:rowOff>17859</xdr:rowOff>
    </xdr:from>
    <xdr:to>
      <xdr:col>0</xdr:col>
      <xdr:colOff>547978</xdr:colOff>
      <xdr:row>11</xdr:row>
      <xdr:rowOff>125015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0846078-FEFB-42F7-93E4-4D0126923E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 l="10228" t="8801" r="70058" b="51134"/>
        <a:stretch/>
      </xdr:blipFill>
      <xdr:spPr>
        <a:xfrm>
          <a:off x="89297" y="2101453"/>
          <a:ext cx="458681" cy="297656"/>
        </a:xfrm>
        <a:prstGeom prst="rect">
          <a:avLst/>
        </a:prstGeom>
      </xdr:spPr>
    </xdr:pic>
    <xdr:clientData/>
  </xdr:twoCellAnchor>
  <xdr:twoCellAnchor editAs="oneCell">
    <xdr:from>
      <xdr:col>4</xdr:col>
      <xdr:colOff>53577</xdr:colOff>
      <xdr:row>10</xdr:row>
      <xdr:rowOff>33339</xdr:rowOff>
    </xdr:from>
    <xdr:to>
      <xdr:col>4</xdr:col>
      <xdr:colOff>744140</xdr:colOff>
      <xdr:row>11</xdr:row>
      <xdr:rowOff>107156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39058AD-3BAB-432D-B7E6-C32FF388D5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 l="11277" t="-1" r="50344" b="53995"/>
        <a:stretch/>
      </xdr:blipFill>
      <xdr:spPr>
        <a:xfrm>
          <a:off x="3101577" y="2116933"/>
          <a:ext cx="690563" cy="264317"/>
        </a:xfrm>
        <a:prstGeom prst="rect">
          <a:avLst/>
        </a:prstGeom>
      </xdr:spPr>
    </xdr:pic>
    <xdr:clientData/>
  </xdr:twoCellAnchor>
  <xdr:twoCellAnchor editAs="oneCell">
    <xdr:from>
      <xdr:col>5</xdr:col>
      <xdr:colOff>398860</xdr:colOff>
      <xdr:row>8</xdr:row>
      <xdr:rowOff>45244</xdr:rowOff>
    </xdr:from>
    <xdr:to>
      <xdr:col>6</xdr:col>
      <xdr:colOff>738188</xdr:colOff>
      <xdr:row>10</xdr:row>
      <xdr:rowOff>53578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0E1A8DA-4A84-46CC-BBEB-2C0309AAAF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 l="58255" r="2946" b="50477"/>
        <a:stretch/>
      </xdr:blipFill>
      <xdr:spPr>
        <a:xfrm>
          <a:off x="4208860" y="1657167"/>
          <a:ext cx="1101328" cy="447949"/>
        </a:xfrm>
        <a:prstGeom prst="rect">
          <a:avLst/>
        </a:prstGeom>
      </xdr:spPr>
    </xdr:pic>
    <xdr:clientData/>
  </xdr:twoCellAnchor>
  <xdr:twoCellAnchor editAs="oneCell">
    <xdr:from>
      <xdr:col>6</xdr:col>
      <xdr:colOff>94839</xdr:colOff>
      <xdr:row>12</xdr:row>
      <xdr:rowOff>134048</xdr:rowOff>
    </xdr:from>
    <xdr:to>
      <xdr:col>6</xdr:col>
      <xdr:colOff>656897</xdr:colOff>
      <xdr:row>14</xdr:row>
      <xdr:rowOff>71042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390B84C-29AF-4F6E-BC10-9A09BBD038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 l="57206" t="52807" r="16159"/>
        <a:stretch/>
      </xdr:blipFill>
      <xdr:spPr>
        <a:xfrm>
          <a:off x="4666839" y="2557996"/>
          <a:ext cx="562058" cy="317994"/>
        </a:xfrm>
        <a:prstGeom prst="rect">
          <a:avLst/>
        </a:prstGeom>
      </xdr:spPr>
    </xdr:pic>
    <xdr:clientData/>
  </xdr:twoCellAnchor>
  <xdr:twoCellAnchor editAs="oneCell">
    <xdr:from>
      <xdr:col>3</xdr:col>
      <xdr:colOff>124810</xdr:colOff>
      <xdr:row>10</xdr:row>
      <xdr:rowOff>26275</xdr:rowOff>
    </xdr:from>
    <xdr:to>
      <xdr:col>3</xdr:col>
      <xdr:colOff>676604</xdr:colOff>
      <xdr:row>11</xdr:row>
      <xdr:rowOff>172992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BBE3C9F8-D2FA-4AA5-979F-C3C70DC7E7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 l="25212" t="54200" r="51183"/>
        <a:stretch/>
      </xdr:blipFill>
      <xdr:spPr>
        <a:xfrm>
          <a:off x="2410810" y="2069223"/>
          <a:ext cx="551794" cy="337217"/>
        </a:xfrm>
        <a:prstGeom prst="rect">
          <a:avLst/>
        </a:prstGeom>
      </xdr:spPr>
    </xdr:pic>
    <xdr:clientData/>
  </xdr:twoCellAnchor>
  <xdr:twoCellAnchor editAs="oneCell">
    <xdr:from>
      <xdr:col>0</xdr:col>
      <xdr:colOff>705407</xdr:colOff>
      <xdr:row>12</xdr:row>
      <xdr:rowOff>76302</xdr:rowOff>
    </xdr:from>
    <xdr:to>
      <xdr:col>2</xdr:col>
      <xdr:colOff>549559</xdr:colOff>
      <xdr:row>15</xdr:row>
      <xdr:rowOff>35135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628D0049-783A-45FF-95CE-CE14C8172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407" y="2670033"/>
          <a:ext cx="1368152" cy="5303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304800</xdr:colOff>
      <xdr:row>3</xdr:row>
      <xdr:rowOff>24178</xdr:rowOff>
    </xdr:to>
    <xdr:sp macro="" textlink="">
      <xdr:nvSpPr>
        <xdr:cNvPr id="1025" name="AutoShape 1" descr="{\displaystyle a=e^{{\overline {ln(y)}}-b{\bar {x}}}=e^{1,43285-0,216047*2,6125}=e^{0,868427}=2,38316}">
          <a:extLst>
            <a:ext uri="{FF2B5EF4-FFF2-40B4-BE49-F238E27FC236}">
              <a16:creationId xmlns:a16="http://schemas.microsoft.com/office/drawing/2014/main" id="{D7FC0465-A43A-4711-A7E3-42D616F75B7E}"/>
            </a:ext>
          </a:extLst>
        </xdr:cNvPr>
        <xdr:cNvSpPr>
          <a:spLocks noChangeAspect="1" noChangeArrowheads="1"/>
        </xdr:cNvSpPr>
      </xdr:nvSpPr>
      <xdr:spPr bwMode="auto">
        <a:xfrm>
          <a:off x="7620000" y="42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329710</xdr:colOff>
      <xdr:row>4</xdr:row>
      <xdr:rowOff>152400</xdr:rowOff>
    </xdr:from>
    <xdr:to>
      <xdr:col>7</xdr:col>
      <xdr:colOff>503489</xdr:colOff>
      <xdr:row>7</xdr:row>
      <xdr:rowOff>58616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D070CFE1-7CFD-4061-BB27-6AB238892D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24801" t="58403" r="61024" b="32090"/>
        <a:stretch/>
      </xdr:blipFill>
      <xdr:spPr>
        <a:xfrm>
          <a:off x="4139710" y="973015"/>
          <a:ext cx="1697779" cy="631581"/>
        </a:xfrm>
        <a:prstGeom prst="rect">
          <a:avLst/>
        </a:prstGeom>
      </xdr:spPr>
    </xdr:pic>
    <xdr:clientData/>
  </xdr:twoCellAnchor>
  <xdr:twoCellAnchor editAs="oneCell">
    <xdr:from>
      <xdr:col>8</xdr:col>
      <xdr:colOff>696057</xdr:colOff>
      <xdr:row>8</xdr:row>
      <xdr:rowOff>58615</xdr:rowOff>
    </xdr:from>
    <xdr:to>
      <xdr:col>9</xdr:col>
      <xdr:colOff>549519</xdr:colOff>
      <xdr:row>10</xdr:row>
      <xdr:rowOff>66949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7F2CAA4F-6DE9-45EC-853F-69EFECAD85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 l="58255" r="20062" b="50477"/>
        <a:stretch/>
      </xdr:blipFill>
      <xdr:spPr>
        <a:xfrm>
          <a:off x="6792057" y="1670538"/>
          <a:ext cx="615462" cy="447949"/>
        </a:xfrm>
        <a:prstGeom prst="rect">
          <a:avLst/>
        </a:prstGeom>
      </xdr:spPr>
    </xdr:pic>
    <xdr:clientData/>
  </xdr:twoCellAnchor>
  <xdr:oneCellAnchor>
    <xdr:from>
      <xdr:col>2</xdr:col>
      <xdr:colOff>645502</xdr:colOff>
      <xdr:row>13</xdr:row>
      <xdr:rowOff>4396</xdr:rowOff>
    </xdr:from>
    <xdr:ext cx="2263287" cy="326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4688D172-9FE4-4417-8EF4-EEF0C1F3D53D}"/>
                </a:ext>
              </a:extLst>
            </xdr:cNvPr>
            <xdr:cNvSpPr txBox="1"/>
          </xdr:nvSpPr>
          <xdr:spPr>
            <a:xfrm>
              <a:off x="2169502" y="2788627"/>
              <a:ext cx="2263287" cy="326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2000" b="1" i="1">
                        <a:latin typeface="Cambria Math" panose="02040503050406030204" pitchFamily="18" charset="0"/>
                      </a:rPr>
                      <m:t>𝒚</m:t>
                    </m:r>
                    <m:r>
                      <a:rPr lang="es-MX" sz="20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2000" b="1" i="1">
                        <a:latin typeface="Cambria Math" panose="02040503050406030204" pitchFamily="18" charset="0"/>
                      </a:rPr>
                      <m:t>𝟐</m:t>
                    </m:r>
                    <m:r>
                      <a:rPr lang="es-MX" sz="2000" b="1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es-MX" sz="2000" b="1" i="1">
                        <a:latin typeface="Cambria Math" panose="02040503050406030204" pitchFamily="18" charset="0"/>
                      </a:rPr>
                      <m:t>𝟑𝟖𝟑𝟐</m:t>
                    </m:r>
                    <m:sSup>
                      <m:sSupPr>
                        <m:ctrlPr>
                          <a:rPr lang="es-MX" sz="20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2000" b="1" i="1">
                            <a:latin typeface="Cambria Math" panose="02040503050406030204" pitchFamily="18" charset="0"/>
                          </a:rPr>
                          <m:t>𝒙</m:t>
                        </m:r>
                      </m:e>
                      <m:sup>
                        <m:r>
                          <a:rPr lang="es-MX" sz="2000" b="1" i="1">
                            <a:latin typeface="Cambria Math" panose="02040503050406030204" pitchFamily="18" charset="0"/>
                          </a:rPr>
                          <m:t>𝟎</m:t>
                        </m:r>
                        <m:r>
                          <a:rPr lang="es-MX" sz="2000" b="1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s-MX" sz="2000" b="1" i="1">
                            <a:latin typeface="Cambria Math" panose="02040503050406030204" pitchFamily="18" charset="0"/>
                          </a:rPr>
                          <m:t>𝟐𝟏𝟔𝟎𝟒</m:t>
                        </m:r>
                      </m:sup>
                    </m:sSup>
                  </m:oMath>
                </m:oMathPara>
              </a14:m>
              <a:endParaRPr lang="es-MX" sz="2000" b="1"/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4688D172-9FE4-4417-8EF4-EEF0C1F3D53D}"/>
                </a:ext>
              </a:extLst>
            </xdr:cNvPr>
            <xdr:cNvSpPr txBox="1"/>
          </xdr:nvSpPr>
          <xdr:spPr>
            <a:xfrm>
              <a:off x="2169502" y="2788627"/>
              <a:ext cx="2263287" cy="326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MX" sz="2000" b="1" i="0">
                  <a:latin typeface="Cambria Math" panose="02040503050406030204" pitchFamily="18" charset="0"/>
                </a:rPr>
                <a:t>𝒚=𝟐.𝟑𝟖𝟑𝟐𝒙^(𝟎.𝟐𝟏𝟔𝟎𝟒)</a:t>
              </a:r>
              <a:endParaRPr lang="es-MX" sz="2000" b="1"/>
            </a:p>
          </xdr:txBody>
        </xdr:sp>
      </mc:Fallback>
    </mc:AlternateContent>
    <xdr:clientData/>
  </xdr:oneCellAnchor>
  <xdr:twoCellAnchor>
    <xdr:from>
      <xdr:col>0</xdr:col>
      <xdr:colOff>622788</xdr:colOff>
      <xdr:row>14</xdr:row>
      <xdr:rowOff>183174</xdr:rowOff>
    </xdr:from>
    <xdr:to>
      <xdr:col>7</xdr:col>
      <xdr:colOff>483577</xdr:colOff>
      <xdr:row>26</xdr:row>
      <xdr:rowOff>39566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F315582C-1A55-4628-8DF1-15282D235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BBE6D-AC79-475B-8309-ADFE6E7F2A70}">
  <dimension ref="A1:K14"/>
  <sheetViews>
    <sheetView tabSelected="1" zoomScale="85" zoomScaleNormal="85" workbookViewId="0">
      <selection activeCell="J17" sqref="J17"/>
    </sheetView>
  </sheetViews>
  <sheetFormatPr baseColWidth="10" defaultRowHeight="15" x14ac:dyDescent="0.25"/>
  <cols>
    <col min="10" max="10" width="15" customWidth="1"/>
    <col min="11" max="11" width="17.5703125" customWidth="1"/>
  </cols>
  <sheetData>
    <row r="1" spans="1:11" ht="18" thickBot="1" x14ac:dyDescent="0.3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</row>
    <row r="2" spans="1:11" ht="15.75" thickBot="1" x14ac:dyDescent="0.3">
      <c r="A2" s="15">
        <v>1</v>
      </c>
      <c r="B2" s="15">
        <v>3</v>
      </c>
      <c r="C2" s="16">
        <f>LN(B2)</f>
        <v>1.0986122886681098</v>
      </c>
      <c r="D2" s="17">
        <f>A2^2</f>
        <v>1</v>
      </c>
      <c r="E2" s="16">
        <f>A2*C2</f>
        <v>1.0986122886681098</v>
      </c>
    </row>
    <row r="3" spans="1:11" ht="21.75" thickBot="1" x14ac:dyDescent="0.4">
      <c r="A3" s="15">
        <v>1.2</v>
      </c>
      <c r="B3" s="15">
        <v>3.4</v>
      </c>
      <c r="C3" s="16">
        <f t="shared" ref="C3:C9" si="0">LN(B3)</f>
        <v>1.2237754316221157</v>
      </c>
      <c r="D3" s="17">
        <f t="shared" ref="D3:D9" si="1">A3^2</f>
        <v>1.44</v>
      </c>
      <c r="E3" s="16">
        <f t="shared" ref="E3:E9" si="2">A3*C3</f>
        <v>1.4685305179465387</v>
      </c>
      <c r="J3" s="8">
        <f>E10-H10</f>
        <v>2.8148506844813497</v>
      </c>
      <c r="K3" s="13">
        <f>J3/J4</f>
        <v>0.21604917466996829</v>
      </c>
    </row>
    <row r="4" spans="1:11" ht="15.75" thickBot="1" x14ac:dyDescent="0.3">
      <c r="A4" s="15">
        <v>1.5</v>
      </c>
      <c r="B4" s="15">
        <v>5</v>
      </c>
      <c r="C4" s="16">
        <f t="shared" si="0"/>
        <v>1.6094379124341003</v>
      </c>
      <c r="D4" s="17">
        <f t="shared" si="1"/>
        <v>2.25</v>
      </c>
      <c r="E4" s="16">
        <f t="shared" si="2"/>
        <v>2.4141568686511503</v>
      </c>
      <c r="J4" s="9">
        <f>D10-H14</f>
        <v>13.028750000000002</v>
      </c>
    </row>
    <row r="5" spans="1:11" ht="19.5" thickBot="1" x14ac:dyDescent="0.35">
      <c r="A5" s="15">
        <v>2</v>
      </c>
      <c r="B5" s="15">
        <v>2</v>
      </c>
      <c r="C5" s="16">
        <f t="shared" si="0"/>
        <v>0.69314718055994529</v>
      </c>
      <c r="D5" s="17">
        <f t="shared" si="1"/>
        <v>4</v>
      </c>
      <c r="E5" s="16">
        <f t="shared" si="2"/>
        <v>1.3862943611198906</v>
      </c>
      <c r="I5" s="1" t="s">
        <v>6</v>
      </c>
    </row>
    <row r="6" spans="1:11" ht="21.75" thickBot="1" x14ac:dyDescent="0.4">
      <c r="A6" s="15">
        <v>3</v>
      </c>
      <c r="B6" s="15">
        <v>4.0999999999999996</v>
      </c>
      <c r="C6" s="16">
        <f t="shared" si="0"/>
        <v>1.410986973710262</v>
      </c>
      <c r="D6" s="17">
        <f t="shared" si="1"/>
        <v>9</v>
      </c>
      <c r="E6" s="16">
        <f t="shared" si="2"/>
        <v>4.2329609211307861</v>
      </c>
      <c r="I6" s="11">
        <f>EXP(1)</f>
        <v>2.7182818284590451</v>
      </c>
      <c r="J6" s="12">
        <f>euler^K6</f>
        <v>2.383238517425132</v>
      </c>
      <c r="K6">
        <f>K10-(K3*H12)</f>
        <v>0.86846028434790012</v>
      </c>
    </row>
    <row r="7" spans="1:11" ht="15.75" thickBot="1" x14ac:dyDescent="0.3">
      <c r="A7" s="15">
        <v>3.7</v>
      </c>
      <c r="B7" s="15">
        <v>5</v>
      </c>
      <c r="C7" s="16">
        <f t="shared" si="0"/>
        <v>1.6094379124341003</v>
      </c>
      <c r="D7" s="17">
        <f t="shared" si="1"/>
        <v>13.690000000000001</v>
      </c>
      <c r="E7" s="16">
        <f t="shared" si="2"/>
        <v>5.9549202760061712</v>
      </c>
    </row>
    <row r="8" spans="1:11" ht="15.75" thickBot="1" x14ac:dyDescent="0.3">
      <c r="A8" s="15">
        <v>4</v>
      </c>
      <c r="B8" s="15">
        <v>7</v>
      </c>
      <c r="C8" s="16">
        <f t="shared" si="0"/>
        <v>1.9459101490553132</v>
      </c>
      <c r="D8" s="17">
        <f t="shared" si="1"/>
        <v>16</v>
      </c>
      <c r="E8" s="16">
        <f t="shared" si="2"/>
        <v>7.7836405962212529</v>
      </c>
    </row>
    <row r="9" spans="1:11" ht="15.75" thickBot="1" x14ac:dyDescent="0.3">
      <c r="A9" s="18">
        <v>4.5</v>
      </c>
      <c r="B9" s="15">
        <v>6.5</v>
      </c>
      <c r="C9" s="16">
        <f t="shared" si="0"/>
        <v>1.8718021769015913</v>
      </c>
      <c r="D9" s="17">
        <f t="shared" si="1"/>
        <v>20.25</v>
      </c>
      <c r="E9" s="16">
        <f t="shared" si="2"/>
        <v>8.4231097960571617</v>
      </c>
    </row>
    <row r="10" spans="1:11" ht="18.75" x14ac:dyDescent="0.3">
      <c r="A10" s="3">
        <f>SUM(A2:A9)</f>
        <v>20.9</v>
      </c>
      <c r="B10" s="2">
        <f>SUM(B2:B9)</f>
        <v>36</v>
      </c>
      <c r="C10" s="2">
        <f>SUM(C2:C9)</f>
        <v>11.463110025385538</v>
      </c>
      <c r="D10" s="5">
        <f>SUM(D2:D9)</f>
        <v>67.63</v>
      </c>
      <c r="E10" s="6">
        <f>SUM(E2:E9)</f>
        <v>32.762225625801065</v>
      </c>
      <c r="H10" s="4">
        <f>AVERAGE(C2:C9)*A10</f>
        <v>29.947374941319715</v>
      </c>
      <c r="K10" s="7">
        <f>AVERAGE(C2:C9)</f>
        <v>1.4328887531731922</v>
      </c>
    </row>
    <row r="12" spans="1:11" x14ac:dyDescent="0.25">
      <c r="G12" t="s">
        <v>5</v>
      </c>
      <c r="H12" s="10">
        <f>AVERAGE(A2:A9)</f>
        <v>2.6124999999999998</v>
      </c>
    </row>
    <row r="14" spans="1:11" x14ac:dyDescent="0.25">
      <c r="H14" s="4">
        <f>H12*A10</f>
        <v>54.601249999999993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E6E12249DD6840888323BB09326B10" ma:contentTypeVersion="10" ma:contentTypeDescription="Create a new document." ma:contentTypeScope="" ma:versionID="964ffea56d9f855dcbefb16ed0bec5e7">
  <xsd:schema xmlns:xsd="http://www.w3.org/2001/XMLSchema" xmlns:xs="http://www.w3.org/2001/XMLSchema" xmlns:p="http://schemas.microsoft.com/office/2006/metadata/properties" xmlns:ns3="3da7cd09-09ee-4a27-81e0-0910adb15700" targetNamespace="http://schemas.microsoft.com/office/2006/metadata/properties" ma:root="true" ma:fieldsID="1d63e69a1a6a5e9dc857f830e9b3601c" ns3:_="">
    <xsd:import namespace="3da7cd09-09ee-4a27-81e0-0910adb1570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7cd09-09ee-4a27-81e0-0910adb157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E43AD3-13C5-4396-BD4C-F0D632B577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a7cd09-09ee-4a27-81e0-0910adb15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2E10F1-76CF-4157-BEFA-14974C7F56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1EC459-628E-48D4-B3DC-45E3DDC7BE8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euler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</dc:creator>
  <cp:lastModifiedBy>Peña Ramos Alfredo</cp:lastModifiedBy>
  <dcterms:created xsi:type="dcterms:W3CDTF">2020-03-31T20:04:23Z</dcterms:created>
  <dcterms:modified xsi:type="dcterms:W3CDTF">2020-04-01T14:27:20Z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0x010100CAE6E12249DD6840888323BB09326B10</vt:lpwstr>
  </property>
</Properties>
</file>